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rkusz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P7" i="1" l="1"/>
  <c r="N7" i="1"/>
  <c r="D7" i="1"/>
  <c r="B7" i="1"/>
</calcChain>
</file>

<file path=xl/comments1.xml><?xml version="1.0" encoding="utf-8"?>
<comments xmlns="http://schemas.openxmlformats.org/spreadsheetml/2006/main">
  <authors>
    <author>Autor</author>
  </authors>
  <commentList>
    <comment ref="N7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różnica wynika prawdopodobnie z ujęcia o. 78 d w Bełżcu (0,1ha)
</t>
        </r>
      </text>
    </comment>
  </commentList>
</comments>
</file>

<file path=xl/sharedStrings.xml><?xml version="1.0" encoding="utf-8"?>
<sst xmlns="http://schemas.openxmlformats.org/spreadsheetml/2006/main" count="48" uniqueCount="32">
  <si>
    <t>Zestawienie lasów o szczególnych walorach przyrodniczych (HCVF) w Nadleśnictwie Tomaszów</t>
  </si>
  <si>
    <t>Kategoria HCVF</t>
  </si>
  <si>
    <t xml:space="preserve">1. Tereny leśne mające globalne, regionalne lub narodowe znaczenia pod względem koncentracji różnorodnych wartości biologicznych </t>
  </si>
  <si>
    <t xml:space="preserve">2. Tereny leśne posiadające globalne, regionalne lub narodowe znaczenie krajobrazowe stanowiące miejsce występowania jednej lub kilku populacji rodzimych gatunków w naturalnym zagęszczeniu i liczebności </t>
  </si>
  <si>
    <t>3. Lasy zawierające rzadkie zagrożone lub ginące ekosystemy</t>
  </si>
  <si>
    <t>4. Lasy spełniające funkcje w sytuacjach krytycznych (np. ochrona przeciwpowodziowa, powstawania erozji)</t>
  </si>
  <si>
    <t>6. Lasy o szczególnym znaczeniu dla tradycyjnej tożsamości kulturowej (tereny ważne kulturalnie, przyrodniczo, ekonomicznie lub religijnie dla społeczności lokalnej)</t>
  </si>
  <si>
    <t>Komponent</t>
  </si>
  <si>
    <t>1.1.1 Obszary chronione w rezerwatach</t>
  </si>
  <si>
    <t>1.1.2 Obszary chronione w parkach krajobrazowych</t>
  </si>
  <si>
    <t>1.2 Ostoje zagrożonych i ginących gatunków</t>
  </si>
  <si>
    <t>2.1 Kompleksy leśne odgrywające znaczącą rolę w krajobrazie, w skali krajowej, makroregionalnej lub globalnej</t>
  </si>
  <si>
    <t>3.1 Ekosystemy skrajnie rzadkie i ginące, marginalne z punktu widzenia gospodarki leśnej</t>
  </si>
  <si>
    <t>3.2 Ekosystemy  rzadkie i zagrożone w skali Europy</t>
  </si>
  <si>
    <t xml:space="preserve">4.1 Lasy wodochronne </t>
  </si>
  <si>
    <t>4.2 Lasy glebochronne</t>
  </si>
  <si>
    <t>6.1 Lasy kluczowe dla tożsamości lokalnych społeczności</t>
  </si>
  <si>
    <t>Powierzchnia rezerwatów przyrody    (w zarządzie LP)</t>
  </si>
  <si>
    <t>Powierzchnia parków krajobrazowych  (w zarządzie LP)</t>
  </si>
  <si>
    <t>Powierzchnia stref ochrony  ustanowionych na podstawie art. 60 ustawy o o.p. (okresowych i całorocznych)</t>
  </si>
  <si>
    <t>Będąca w zarządzie LP powierzchnia gruntów położonych w obszarach Natura 2000 o całkowitej powierzchni leśnej przekraczającej 10 tys. ha</t>
  </si>
  <si>
    <t xml:space="preserve">Powierzchnia  siedlisk przyrodniczych:  Bory i lasy bagienne (91D0); Łęgi wierzbowe, topolowe, olszowe i jesionowe (91E0); Torfowiska wysokie z roślinnością torfotwórczą (7110) </t>
  </si>
  <si>
    <t>Powierzchnia leśnych siedlisk przyrodniczych (bez zaliczonych do komponentu 3.1)</t>
  </si>
  <si>
    <t>Powierzchnia lasów ochronnych - wodochronnych</t>
  </si>
  <si>
    <t>Powierzchnia lasów ochronnych - glebochronnych</t>
  </si>
  <si>
    <t>Powierzchnia zespołów pałacowo-dworskich, obiektów kultury materialnej i stanowisk archeologicznych                    (w zarządzie LP)</t>
  </si>
  <si>
    <t>adres leśny</t>
  </si>
  <si>
    <t>pow. (ha)</t>
  </si>
  <si>
    <t xml:space="preserve"> </t>
  </si>
  <si>
    <t>Ogółem w Nadleśnictwie Tomaszów</t>
  </si>
  <si>
    <t>21236,62 ha</t>
  </si>
  <si>
    <r>
      <t xml:space="preserve">Definicja </t>
    </r>
    <r>
      <rPr>
        <b/>
        <i/>
        <sz val="8"/>
        <rFont val="Arial CE"/>
        <charset val="238"/>
      </rPr>
      <t>(przyjeta dla RDLP Lublin)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</si>
</sst>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Calibri"/>
      <family val="2"/>
      <scheme val="minor"/>
    </font>
    <font>
      <b/>
      <sz val="12"/>
      <name val="Arial CE"/>
      <charset val="238"/>
    </font>
    <font>
      <sz val="7"/>
      <name val="Arial CE"/>
      <charset val="238"/>
    </font>
    <font>
      <b/>
      <sz val="8"/>
      <name val="Arial CE"/>
      <charset val="238"/>
    </font>
    <font>
      <b/>
      <sz val="6"/>
      <name val="Arial CE"/>
      <charset val="238"/>
    </font>
    <font>
      <b/>
      <sz val="10"/>
      <name val="Arial CE"/>
      <charset val="238"/>
    </font>
    <font>
      <b/>
      <sz val="7"/>
      <name val="Arial CE"/>
      <charset val="238"/>
    </font>
    <font>
      <b/>
      <i/>
      <sz val="8"/>
      <name val="Arial CE"/>
      <charset val="238"/>
    </font>
    <font>
      <i/>
      <sz val="6"/>
      <name val="Arial CE"/>
      <charset val="238"/>
    </font>
    <font>
      <i/>
      <sz val="8"/>
      <name val="Arial CE"/>
      <charset val="238"/>
    </font>
    <font>
      <i/>
      <sz val="10"/>
      <name val="Arial CE"/>
      <charset val="238"/>
    </font>
    <font>
      <sz val="24"/>
      <name val="Arial CE"/>
      <charset val="238"/>
    </font>
    <font>
      <i/>
      <sz val="5"/>
      <name val="Arial CE"/>
      <charset val="238"/>
    </font>
    <font>
      <sz val="24"/>
      <color indexed="8"/>
      <name val="serif"/>
    </font>
    <font>
      <sz val="14"/>
      <color indexed="8"/>
      <name val="serif"/>
    </font>
    <font>
      <sz val="7"/>
      <color indexed="8"/>
      <name val="serif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</fills>
  <borders count="42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3" fillId="2" borderId="1" xfId="0" applyFont="1" applyFill="1" applyBorder="1" applyAlignment="1">
      <alignment horizontal="center" vertical="center" wrapText="1" shrinkToFit="1"/>
    </xf>
    <xf numFmtId="0" fontId="6" fillId="3" borderId="10" xfId="0" applyFont="1" applyFill="1" applyBorder="1" applyAlignment="1">
      <alignment horizontal="center" vertical="center" wrapText="1" shrinkToFit="1"/>
    </xf>
    <xf numFmtId="0" fontId="3" fillId="4" borderId="10" xfId="0" applyFont="1" applyFill="1" applyBorder="1" applyAlignment="1">
      <alignment horizontal="center" vertical="center" wrapText="1" shrinkToFit="1"/>
    </xf>
    <xf numFmtId="0" fontId="11" fillId="0" borderId="20" xfId="0" applyFont="1" applyBorder="1" applyAlignment="1">
      <alignment vertical="center" wrapText="1" shrinkToFit="1"/>
    </xf>
    <xf numFmtId="0" fontId="8" fillId="0" borderId="21" xfId="0" applyFont="1" applyBorder="1" applyAlignment="1">
      <alignment horizontal="center" vertical="center" wrapText="1" shrinkToFit="1"/>
    </xf>
    <xf numFmtId="0" fontId="8" fillId="0" borderId="22" xfId="0" applyFont="1" applyBorder="1" applyAlignment="1">
      <alignment horizontal="center" vertical="center" wrapText="1" shrinkToFit="1"/>
    </xf>
    <xf numFmtId="0" fontId="8" fillId="0" borderId="23" xfId="0" applyFont="1" applyBorder="1" applyAlignment="1">
      <alignment horizontal="center" vertical="center" wrapText="1" shrinkToFit="1"/>
    </xf>
    <xf numFmtId="0" fontId="12" fillId="0" borderId="23" xfId="0" applyFont="1" applyBorder="1" applyAlignment="1">
      <alignment horizontal="center" vertical="center" wrapText="1" shrinkToFit="1"/>
    </xf>
    <xf numFmtId="0" fontId="8" fillId="0" borderId="24" xfId="0" applyFont="1" applyBorder="1" applyAlignment="1">
      <alignment horizontal="center" vertical="center" wrapText="1" shrinkToFit="1"/>
    </xf>
    <xf numFmtId="0" fontId="12" fillId="0" borderId="22" xfId="0" applyFont="1" applyBorder="1" applyAlignment="1">
      <alignment horizontal="center" vertical="center" wrapText="1" shrinkToFit="1"/>
    </xf>
    <xf numFmtId="0" fontId="12" fillId="0" borderId="25" xfId="0" applyFont="1" applyBorder="1" applyAlignment="1">
      <alignment horizontal="center" vertical="center" wrapText="1" shrinkToFit="1"/>
    </xf>
    <xf numFmtId="0" fontId="12" fillId="0" borderId="26" xfId="0" applyFont="1" applyBorder="1" applyAlignment="1">
      <alignment horizontal="center" vertical="center" wrapText="1" shrinkToFit="1"/>
    </xf>
    <xf numFmtId="0" fontId="11" fillId="0" borderId="0" xfId="0" applyFont="1" applyBorder="1" applyAlignment="1">
      <alignment vertical="center" wrapText="1" shrinkToFit="1"/>
    </xf>
    <xf numFmtId="0" fontId="13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Border="1" applyAlignment="1" applyProtection="1">
      <alignment vertical="center" wrapText="1"/>
    </xf>
    <xf numFmtId="0" fontId="1" fillId="0" borderId="0" xfId="0" applyFont="1" applyAlignment="1">
      <alignment horizontal="center" vertical="center" wrapText="1" shrinkToFit="1"/>
    </xf>
    <xf numFmtId="0" fontId="0" fillId="0" borderId="0" xfId="0" applyAlignment="1">
      <alignment horizontal="center" vertical="center" wrapText="1" shrinkToFit="1"/>
    </xf>
    <xf numFmtId="0" fontId="3" fillId="2" borderId="2" xfId="0" applyFont="1" applyFill="1" applyBorder="1" applyAlignment="1">
      <alignment horizontal="center" vertical="center" wrapText="1" shrinkToFit="1"/>
    </xf>
    <xf numFmtId="0" fontId="3" fillId="2" borderId="3" xfId="0" applyFont="1" applyFill="1" applyBorder="1" applyAlignment="1">
      <alignment horizontal="center" vertical="center" wrapText="1" shrinkToFit="1"/>
    </xf>
    <xf numFmtId="0" fontId="3" fillId="2" borderId="4" xfId="0" applyFont="1" applyFill="1" applyBorder="1" applyAlignment="1">
      <alignment horizontal="center" vertical="center" wrapText="1" shrinkToFit="1"/>
    </xf>
    <xf numFmtId="0" fontId="4" fillId="2" borderId="2" xfId="0" applyFont="1" applyFill="1" applyBorder="1" applyAlignment="1">
      <alignment horizontal="center" vertical="center" wrapText="1" shrinkToFit="1"/>
    </xf>
    <xf numFmtId="0" fontId="4" fillId="2" borderId="4" xfId="0" applyFont="1" applyFill="1" applyBorder="1" applyAlignment="1">
      <alignment horizontal="center" vertical="center" wrapText="1" shrinkToFit="1"/>
    </xf>
    <xf numFmtId="0" fontId="5" fillId="2" borderId="2" xfId="0" applyFont="1" applyFill="1" applyBorder="1" applyAlignment="1">
      <alignment horizontal="center" vertical="center" wrapText="1" shrinkToFit="1"/>
    </xf>
    <xf numFmtId="0" fontId="5" fillId="2" borderId="3" xfId="0" applyFont="1" applyFill="1" applyBorder="1" applyAlignment="1">
      <alignment horizontal="center" vertical="center" wrapText="1" shrinkToFit="1"/>
    </xf>
    <xf numFmtId="0" fontId="5" fillId="2" borderId="4" xfId="0" applyFont="1" applyFill="1" applyBorder="1" applyAlignment="1">
      <alignment horizontal="center" vertical="center" wrapText="1" shrinkToFit="1"/>
    </xf>
    <xf numFmtId="0" fontId="5" fillId="2" borderId="5" xfId="0" applyFont="1" applyFill="1" applyBorder="1" applyAlignment="1">
      <alignment horizontal="center" vertical="center" wrapText="1" shrinkToFit="1"/>
    </xf>
    <xf numFmtId="0" fontId="5" fillId="2" borderId="6" xfId="0" applyFont="1" applyFill="1" applyBorder="1" applyAlignment="1">
      <alignment horizontal="center" vertical="center" wrapText="1" shrinkToFit="1"/>
    </xf>
    <xf numFmtId="0" fontId="5" fillId="2" borderId="7" xfId="0" applyFont="1" applyFill="1" applyBorder="1" applyAlignment="1">
      <alignment horizontal="center" vertical="center" wrapText="1" shrinkToFit="1"/>
    </xf>
    <xf numFmtId="0" fontId="4" fillId="2" borderId="8" xfId="0" applyFont="1" applyFill="1" applyBorder="1" applyAlignment="1">
      <alignment horizontal="center" vertical="center" wrapText="1" shrinkToFit="1"/>
    </xf>
    <xf numFmtId="0" fontId="4" fillId="2" borderId="9" xfId="0" applyFont="1" applyFill="1" applyBorder="1" applyAlignment="1">
      <alignment horizontal="center" vertical="center" wrapText="1" shrinkToFit="1"/>
    </xf>
    <xf numFmtId="0" fontId="4" fillId="3" borderId="13" xfId="0" applyFont="1" applyFill="1" applyBorder="1" applyAlignment="1">
      <alignment horizontal="center" vertical="center" wrapText="1" shrinkToFit="1"/>
    </xf>
    <xf numFmtId="0" fontId="4" fillId="3" borderId="14" xfId="0" applyFont="1" applyFill="1" applyBorder="1" applyAlignment="1">
      <alignment horizontal="center" vertical="center" wrapText="1" shrinkToFit="1"/>
    </xf>
    <xf numFmtId="0" fontId="4" fillId="3" borderId="15" xfId="0" applyFont="1" applyFill="1" applyBorder="1" applyAlignment="1">
      <alignment horizontal="center" vertical="center" wrapText="1" shrinkToFit="1"/>
    </xf>
    <xf numFmtId="0" fontId="4" fillId="3" borderId="11" xfId="0" applyFont="1" applyFill="1" applyBorder="1" applyAlignment="1">
      <alignment horizontal="center" vertical="center" wrapText="1" shrinkToFit="1"/>
    </xf>
    <xf numFmtId="0" fontId="4" fillId="3" borderId="16" xfId="0" applyFont="1" applyFill="1" applyBorder="1" applyAlignment="1">
      <alignment horizontal="center" vertical="center" wrapText="1" shrinkToFit="1"/>
    </xf>
    <xf numFmtId="0" fontId="8" fillId="4" borderId="11" xfId="0" applyFont="1" applyFill="1" applyBorder="1" applyAlignment="1">
      <alignment horizontal="center" vertical="center" wrapText="1" shrinkToFit="1"/>
    </xf>
    <xf numFmtId="0" fontId="8" fillId="4" borderId="12" xfId="0" applyFont="1" applyFill="1" applyBorder="1" applyAlignment="1">
      <alignment horizontal="center" vertical="center" wrapText="1" shrinkToFit="1"/>
    </xf>
    <xf numFmtId="0" fontId="9" fillId="4" borderId="11" xfId="0" applyFont="1" applyFill="1" applyBorder="1" applyAlignment="1">
      <alignment horizontal="center" vertical="center" wrapText="1" shrinkToFit="1"/>
    </xf>
    <xf numFmtId="0" fontId="9" fillId="4" borderId="12" xfId="0" applyFont="1" applyFill="1" applyBorder="1" applyAlignment="1">
      <alignment horizontal="center" vertical="center" wrapText="1" shrinkToFit="1"/>
    </xf>
    <xf numFmtId="0" fontId="10" fillId="4" borderId="11" xfId="0" applyFont="1" applyFill="1" applyBorder="1" applyAlignment="1">
      <alignment horizontal="center" vertical="center" wrapText="1" shrinkToFit="1"/>
    </xf>
    <xf numFmtId="0" fontId="10" fillId="4" borderId="12" xfId="0" applyFont="1" applyFill="1" applyBorder="1" applyAlignment="1">
      <alignment horizontal="center" vertical="center" wrapText="1" shrinkToFit="1"/>
    </xf>
    <xf numFmtId="0" fontId="10" fillId="4" borderId="17" xfId="0" applyFont="1" applyFill="1" applyBorder="1" applyAlignment="1">
      <alignment horizontal="center" vertical="center" wrapText="1" shrinkToFit="1"/>
    </xf>
    <xf numFmtId="0" fontId="10" fillId="4" borderId="18" xfId="0" applyFont="1" applyFill="1" applyBorder="1" applyAlignment="1">
      <alignment horizontal="center" vertical="center" wrapText="1" shrinkToFit="1"/>
    </xf>
    <xf numFmtId="0" fontId="4" fillId="3" borderId="12" xfId="0" applyFont="1" applyFill="1" applyBorder="1" applyAlignment="1">
      <alignment horizontal="center" vertical="center" wrapText="1" shrinkToFit="1"/>
    </xf>
    <xf numFmtId="0" fontId="10" fillId="4" borderId="19" xfId="0" applyFont="1" applyFill="1" applyBorder="1" applyAlignment="1">
      <alignment horizontal="center" vertical="center" wrapText="1" shrinkToFit="1"/>
    </xf>
    <xf numFmtId="0" fontId="9" fillId="4" borderId="16" xfId="0" applyFont="1" applyFill="1" applyBorder="1" applyAlignment="1">
      <alignment horizontal="center" vertical="center" wrapText="1" shrinkToFit="1"/>
    </xf>
    <xf numFmtId="0" fontId="11" fillId="5" borderId="27" xfId="0" applyFont="1" applyFill="1" applyBorder="1" applyAlignment="1">
      <alignment horizontal="center" vertical="center" wrapText="1" shrinkToFit="1"/>
    </xf>
    <xf numFmtId="0" fontId="11" fillId="5" borderId="31" xfId="0" applyFont="1" applyFill="1" applyBorder="1" applyAlignment="1">
      <alignment horizontal="center" vertical="center" wrapText="1" shrinkToFit="1"/>
    </xf>
    <xf numFmtId="0" fontId="11" fillId="5" borderId="35" xfId="0" applyFont="1" applyFill="1" applyBorder="1" applyAlignment="1">
      <alignment horizontal="center" vertical="center" wrapText="1" shrinkToFit="1"/>
    </xf>
    <xf numFmtId="2" fontId="13" fillId="5" borderId="5" xfId="0" applyNumberFormat="1" applyFont="1" applyFill="1" applyBorder="1" applyAlignment="1" applyProtection="1">
      <alignment horizontal="center" vertical="center" wrapText="1"/>
    </xf>
    <xf numFmtId="0" fontId="13" fillId="5" borderId="6" xfId="0" applyNumberFormat="1" applyFont="1" applyFill="1" applyBorder="1" applyAlignment="1" applyProtection="1">
      <alignment horizontal="center" vertical="center" wrapText="1"/>
    </xf>
    <xf numFmtId="0" fontId="13" fillId="5" borderId="17" xfId="0" applyNumberFormat="1" applyFont="1" applyFill="1" applyBorder="1" applyAlignment="1" applyProtection="1">
      <alignment horizontal="center" vertical="center" wrapText="1"/>
    </xf>
    <xf numFmtId="0" fontId="13" fillId="5" borderId="18" xfId="0" applyNumberFormat="1" applyFont="1" applyFill="1" applyBorder="1" applyAlignment="1" applyProtection="1">
      <alignment horizontal="center" vertical="center" wrapText="1"/>
    </xf>
    <xf numFmtId="0" fontId="13" fillId="5" borderId="36" xfId="0" applyNumberFormat="1" applyFont="1" applyFill="1" applyBorder="1" applyAlignment="1" applyProtection="1">
      <alignment horizontal="center" vertical="center" wrapText="1"/>
    </xf>
    <xf numFmtId="0" fontId="13" fillId="5" borderId="37" xfId="0" applyNumberFormat="1" applyFont="1" applyFill="1" applyBorder="1" applyAlignment="1" applyProtection="1">
      <alignment horizontal="center" vertical="center" wrapText="1"/>
    </xf>
    <xf numFmtId="2" fontId="13" fillId="5" borderId="6" xfId="0" applyNumberFormat="1" applyFont="1" applyFill="1" applyBorder="1" applyAlignment="1" applyProtection="1">
      <alignment vertical="center" wrapText="1"/>
    </xf>
    <xf numFmtId="0" fontId="13" fillId="5" borderId="6" xfId="0" applyNumberFormat="1" applyFont="1" applyFill="1" applyBorder="1" applyAlignment="1" applyProtection="1">
      <alignment vertical="center" wrapText="1"/>
    </xf>
    <xf numFmtId="0" fontId="13" fillId="5" borderId="18" xfId="0" applyNumberFormat="1" applyFont="1" applyFill="1" applyBorder="1" applyAlignment="1" applyProtection="1">
      <alignment vertical="center" wrapText="1"/>
    </xf>
    <xf numFmtId="0" fontId="13" fillId="5" borderId="37" xfId="0" applyNumberFormat="1" applyFont="1" applyFill="1" applyBorder="1" applyAlignment="1" applyProtection="1">
      <alignment vertical="center" wrapText="1"/>
    </xf>
    <xf numFmtId="0" fontId="13" fillId="5" borderId="28" xfId="0" applyNumberFormat="1" applyFont="1" applyFill="1" applyBorder="1" applyAlignment="1" applyProtection="1">
      <alignment vertical="center" wrapText="1"/>
    </xf>
    <xf numFmtId="0" fontId="13" fillId="5" borderId="32" xfId="0" applyNumberFormat="1" applyFont="1" applyFill="1" applyBorder="1" applyAlignment="1" applyProtection="1">
      <alignment vertical="center" wrapText="1"/>
    </xf>
    <xf numFmtId="0" fontId="13" fillId="5" borderId="38" xfId="0" applyNumberFormat="1" applyFont="1" applyFill="1" applyBorder="1" applyAlignment="1" applyProtection="1">
      <alignment vertical="center" wrapText="1"/>
    </xf>
    <xf numFmtId="2" fontId="13" fillId="5" borderId="29" xfId="0" applyNumberFormat="1" applyFont="1" applyFill="1" applyBorder="1" applyAlignment="1" applyProtection="1">
      <alignment vertical="center" wrapText="1"/>
    </xf>
    <xf numFmtId="0" fontId="13" fillId="5" borderId="29" xfId="0" applyNumberFormat="1" applyFont="1" applyFill="1" applyBorder="1" applyAlignment="1" applyProtection="1">
      <alignment vertical="center" wrapText="1"/>
    </xf>
    <xf numFmtId="0" fontId="13" fillId="5" borderId="31" xfId="0" applyNumberFormat="1" applyFont="1" applyFill="1" applyBorder="1" applyAlignment="1" applyProtection="1">
      <alignment vertical="center" wrapText="1"/>
    </xf>
    <xf numFmtId="0" fontId="13" fillId="5" borderId="35" xfId="0" applyNumberFormat="1" applyFont="1" applyFill="1" applyBorder="1" applyAlignment="1" applyProtection="1">
      <alignment vertical="center" wrapText="1"/>
    </xf>
    <xf numFmtId="2" fontId="13" fillId="5" borderId="8" xfId="0" applyNumberFormat="1" applyFont="1" applyFill="1" applyBorder="1" applyAlignment="1" applyProtection="1">
      <alignment horizontal="center" vertical="center" wrapText="1"/>
    </xf>
    <xf numFmtId="2" fontId="13" fillId="5" borderId="30" xfId="0" applyNumberFormat="1" applyFont="1" applyFill="1" applyBorder="1" applyAlignment="1" applyProtection="1">
      <alignment horizontal="center" vertical="center" wrapText="1"/>
    </xf>
    <xf numFmtId="2" fontId="13" fillId="5" borderId="33" xfId="0" applyNumberFormat="1" applyFont="1" applyFill="1" applyBorder="1" applyAlignment="1" applyProtection="1">
      <alignment horizontal="center" vertical="center" wrapText="1"/>
    </xf>
    <xf numFmtId="2" fontId="13" fillId="5" borderId="34" xfId="0" applyNumberFormat="1" applyFont="1" applyFill="1" applyBorder="1" applyAlignment="1" applyProtection="1">
      <alignment horizontal="center" vertical="center" wrapText="1"/>
    </xf>
    <xf numFmtId="2" fontId="13" fillId="5" borderId="39" xfId="0" applyNumberFormat="1" applyFont="1" applyFill="1" applyBorder="1" applyAlignment="1" applyProtection="1">
      <alignment horizontal="center" vertical="center" wrapText="1"/>
    </xf>
    <xf numFmtId="2" fontId="13" fillId="5" borderId="40" xfId="0" applyNumberFormat="1" applyFont="1" applyFill="1" applyBorder="1" applyAlignment="1" applyProtection="1">
      <alignment horizontal="center" vertical="center" wrapText="1"/>
    </xf>
    <xf numFmtId="2" fontId="13" fillId="5" borderId="5" xfId="0" quotePrefix="1" applyNumberFormat="1" applyFont="1" applyFill="1" applyBorder="1" applyAlignment="1" applyProtection="1">
      <alignment vertical="center" wrapText="1"/>
    </xf>
    <xf numFmtId="0" fontId="13" fillId="5" borderId="17" xfId="0" applyNumberFormat="1" applyFont="1" applyFill="1" applyBorder="1" applyAlignment="1" applyProtection="1">
      <alignment vertical="center" wrapText="1"/>
    </xf>
    <xf numFmtId="0" fontId="13" fillId="5" borderId="36" xfId="0" applyNumberFormat="1" applyFont="1" applyFill="1" applyBorder="1" applyAlignment="1" applyProtection="1">
      <alignment vertical="center" wrapText="1"/>
    </xf>
    <xf numFmtId="4" fontId="13" fillId="5" borderId="29" xfId="0" applyNumberFormat="1" applyFont="1" applyFill="1" applyBorder="1" applyAlignment="1" applyProtection="1">
      <alignment horizontal="center" vertical="center" wrapText="1"/>
    </xf>
    <xf numFmtId="0" fontId="13" fillId="5" borderId="29" xfId="0" applyNumberFormat="1" applyFont="1" applyFill="1" applyBorder="1" applyAlignment="1" applyProtection="1">
      <alignment horizontal="center" vertical="center" wrapText="1"/>
    </xf>
    <xf numFmtId="0" fontId="13" fillId="5" borderId="31" xfId="0" applyNumberFormat="1" applyFont="1" applyFill="1" applyBorder="1" applyAlignment="1" applyProtection="1">
      <alignment horizontal="center" vertical="center" wrapText="1"/>
    </xf>
    <xf numFmtId="0" fontId="13" fillId="5" borderId="35" xfId="0" applyNumberFormat="1" applyFont="1" applyFill="1" applyBorder="1" applyAlignment="1" applyProtection="1">
      <alignment horizontal="center" vertical="center" wrapText="1"/>
    </xf>
    <xf numFmtId="0" fontId="14" fillId="0" borderId="41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Border="1" applyAlignment="1">
      <alignment horizontal="center" vertical="center" wrapText="1" shrinkToFit="1"/>
    </xf>
    <xf numFmtId="2" fontId="13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wrapText="1"/>
    </xf>
    <xf numFmtId="2" fontId="15" fillId="0" borderId="0" xfId="0" applyNumberFormat="1" applyFont="1" applyFill="1" applyBorder="1" applyAlignment="1" applyProtection="1">
      <alignment horizontal="center" vertical="top" wrapText="1"/>
    </xf>
    <xf numFmtId="0" fontId="15" fillId="0" borderId="0" xfId="0" applyNumberFormat="1" applyFont="1" applyFill="1" applyBorder="1" applyAlignment="1" applyProtection="1">
      <alignment horizontal="center" vertical="top" wrapText="1"/>
    </xf>
    <xf numFmtId="2" fontId="14" fillId="0" borderId="41" xfId="0" applyNumberFormat="1" applyFont="1" applyFill="1" applyBorder="1" applyAlignment="1" applyProtection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aria.lata\Desktop\2011-2018\2018\CERTYFIKACJA%202018\HCVF_Tomasz&#243;w%20NOWE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łżec"/>
      <sheetName val="Dub"/>
      <sheetName val="Grodysławice"/>
      <sheetName val="Leliszka"/>
      <sheetName val="Lubycza"/>
      <sheetName val="Łabunie"/>
      <sheetName val="Pańków"/>
      <sheetName val="Potoki"/>
      <sheetName val="Siedliska"/>
      <sheetName val="Skrzypny"/>
      <sheetName val="Święcie"/>
      <sheetName val="Tomaszów"/>
      <sheetName val="Ulów"/>
      <sheetName val="Werechanie"/>
      <sheetName val="Ogółem"/>
    </sheetNames>
    <sheetDataSet>
      <sheetData sheetId="0">
        <row r="11">
          <cell r="N11">
            <v>20.88</v>
          </cell>
        </row>
        <row r="43">
          <cell r="L43">
            <v>97.909999999999968</v>
          </cell>
        </row>
      </sheetData>
      <sheetData sheetId="1">
        <row r="24">
          <cell r="M24">
            <v>101.24000000000001</v>
          </cell>
          <cell r="O24">
            <v>75.47</v>
          </cell>
        </row>
      </sheetData>
      <sheetData sheetId="2">
        <row r="8">
          <cell r="C8">
            <v>11.93</v>
          </cell>
        </row>
        <row r="22">
          <cell r="P22">
            <v>138.76999999999998</v>
          </cell>
        </row>
        <row r="26">
          <cell r="N26">
            <v>82.910000000000011</v>
          </cell>
        </row>
      </sheetData>
      <sheetData sheetId="3">
        <row r="11">
          <cell r="C11">
            <v>25.299999999999997</v>
          </cell>
        </row>
        <row r="153">
          <cell r="N153">
            <v>471.68999999999988</v>
          </cell>
        </row>
      </sheetData>
      <sheetData sheetId="4">
        <row r="151">
          <cell r="O151">
            <v>568.53999999999985</v>
          </cell>
        </row>
      </sheetData>
      <sheetData sheetId="5">
        <row r="11">
          <cell r="O11">
            <v>10.830000000000002</v>
          </cell>
        </row>
        <row r="13">
          <cell r="Q13">
            <v>18.87</v>
          </cell>
        </row>
        <row r="52">
          <cell r="C52">
            <v>159.09999999999997</v>
          </cell>
        </row>
      </sheetData>
      <sheetData sheetId="6">
        <row r="22">
          <cell r="Q22">
            <v>27.55</v>
          </cell>
        </row>
        <row r="63">
          <cell r="O63">
            <v>228.70999999999998</v>
          </cell>
        </row>
      </sheetData>
      <sheetData sheetId="7">
        <row r="31">
          <cell r="Q31">
            <v>81.320000000000007</v>
          </cell>
        </row>
        <row r="55">
          <cell r="O55">
            <v>179.7</v>
          </cell>
        </row>
        <row r="483">
          <cell r="E483">
            <v>1209.98</v>
          </cell>
        </row>
      </sheetData>
      <sheetData sheetId="8">
        <row r="8">
          <cell r="C8">
            <v>3.8</v>
          </cell>
          <cell r="Q8">
            <v>1.85</v>
          </cell>
        </row>
        <row r="29">
          <cell r="O29">
            <v>58.980000000000004</v>
          </cell>
        </row>
        <row r="598">
          <cell r="E598">
            <v>1302.8500000000001</v>
          </cell>
        </row>
      </sheetData>
      <sheetData sheetId="9">
        <row r="8">
          <cell r="C8">
            <v>2.21</v>
          </cell>
        </row>
        <row r="74">
          <cell r="Q74">
            <v>240.70999999999995</v>
          </cell>
        </row>
      </sheetData>
      <sheetData sheetId="10">
        <row r="29">
          <cell r="O29">
            <v>50</v>
          </cell>
        </row>
        <row r="83">
          <cell r="Q83">
            <v>362.45</v>
          </cell>
        </row>
        <row r="236">
          <cell r="E236">
            <v>540.07000000000005</v>
          </cell>
        </row>
      </sheetData>
      <sheetData sheetId="11">
        <row r="8">
          <cell r="C8">
            <v>2.25</v>
          </cell>
        </row>
        <row r="16">
          <cell r="Q16">
            <v>7.6000000000000005</v>
          </cell>
        </row>
        <row r="52">
          <cell r="O52">
            <v>187.64</v>
          </cell>
        </row>
      </sheetData>
      <sheetData sheetId="12">
        <row r="14">
          <cell r="O14">
            <v>50.99</v>
          </cell>
        </row>
        <row r="17">
          <cell r="Q17">
            <v>39.299999999999997</v>
          </cell>
        </row>
        <row r="30">
          <cell r="C30">
            <v>64.910000000000011</v>
          </cell>
        </row>
        <row r="485">
          <cell r="E485">
            <v>1332.24</v>
          </cell>
        </row>
      </sheetData>
      <sheetData sheetId="13">
        <row r="17">
          <cell r="C17">
            <v>32.549999999999997</v>
          </cell>
        </row>
        <row r="50">
          <cell r="Q50">
            <v>316.2399999999999</v>
          </cell>
        </row>
      </sheetData>
      <sheetData sheetId="1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12"/>
  <sheetViews>
    <sheetView tabSelected="1" workbookViewId="0">
      <selection activeCell="F20" sqref="F20"/>
    </sheetView>
  </sheetViews>
  <sheetFormatPr defaultRowHeight="15"/>
  <sheetData>
    <row r="1" spans="1:19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"/>
    </row>
    <row r="2" spans="1:19" ht="15.75" thickBot="1">
      <c r="A2" s="1"/>
      <c r="B2" s="1"/>
      <c r="C2" s="2"/>
      <c r="D2" s="1"/>
      <c r="E2" s="2"/>
      <c r="F2" s="1"/>
      <c r="G2" s="1"/>
      <c r="H2" s="1"/>
      <c r="I2" s="1"/>
      <c r="J2" s="1"/>
      <c r="K2" s="2"/>
      <c r="L2" s="1"/>
      <c r="M2" s="2"/>
      <c r="N2" s="1"/>
      <c r="O2" s="2"/>
      <c r="P2" s="1"/>
      <c r="Q2" s="2"/>
      <c r="R2" s="1"/>
      <c r="S2" s="1"/>
    </row>
    <row r="3" spans="1:19" ht="83.25" customHeight="1" thickTop="1" thickBot="1">
      <c r="A3" s="3" t="s">
        <v>1</v>
      </c>
      <c r="B3" s="20" t="s">
        <v>2</v>
      </c>
      <c r="C3" s="21"/>
      <c r="D3" s="21"/>
      <c r="E3" s="21"/>
      <c r="F3" s="21"/>
      <c r="G3" s="22"/>
      <c r="H3" s="23" t="s">
        <v>3</v>
      </c>
      <c r="I3" s="24"/>
      <c r="J3" s="25" t="s">
        <v>4</v>
      </c>
      <c r="K3" s="26"/>
      <c r="L3" s="26"/>
      <c r="M3" s="27"/>
      <c r="N3" s="28" t="s">
        <v>5</v>
      </c>
      <c r="O3" s="29"/>
      <c r="P3" s="29"/>
      <c r="Q3" s="30"/>
      <c r="R3" s="31" t="s">
        <v>6</v>
      </c>
      <c r="S3" s="32"/>
    </row>
    <row r="4" spans="1:19" ht="25.5" customHeight="1" thickBot="1">
      <c r="A4" s="4" t="s">
        <v>7</v>
      </c>
      <c r="B4" s="36" t="s">
        <v>8</v>
      </c>
      <c r="C4" s="46"/>
      <c r="D4" s="36" t="s">
        <v>9</v>
      </c>
      <c r="E4" s="46"/>
      <c r="F4" s="36" t="s">
        <v>10</v>
      </c>
      <c r="G4" s="46"/>
      <c r="H4" s="36" t="s">
        <v>11</v>
      </c>
      <c r="I4" s="46"/>
      <c r="J4" s="36" t="s">
        <v>12</v>
      </c>
      <c r="K4" s="46"/>
      <c r="L4" s="36" t="s">
        <v>13</v>
      </c>
      <c r="M4" s="46"/>
      <c r="N4" s="33" t="s">
        <v>14</v>
      </c>
      <c r="O4" s="34"/>
      <c r="P4" s="34" t="s">
        <v>15</v>
      </c>
      <c r="Q4" s="35"/>
      <c r="R4" s="36" t="s">
        <v>16</v>
      </c>
      <c r="S4" s="37"/>
    </row>
    <row r="5" spans="1:19" ht="84" customHeight="1" thickBot="1">
      <c r="A5" s="5" t="s">
        <v>31</v>
      </c>
      <c r="B5" s="38" t="s">
        <v>17</v>
      </c>
      <c r="C5" s="39"/>
      <c r="D5" s="38" t="s">
        <v>18</v>
      </c>
      <c r="E5" s="39"/>
      <c r="F5" s="38" t="s">
        <v>19</v>
      </c>
      <c r="G5" s="39"/>
      <c r="H5" s="40" t="s">
        <v>20</v>
      </c>
      <c r="I5" s="41"/>
      <c r="J5" s="40" t="s">
        <v>21</v>
      </c>
      <c r="K5" s="41"/>
      <c r="L5" s="42" t="s">
        <v>22</v>
      </c>
      <c r="M5" s="43"/>
      <c r="N5" s="44" t="s">
        <v>23</v>
      </c>
      <c r="O5" s="45"/>
      <c r="P5" s="45" t="s">
        <v>24</v>
      </c>
      <c r="Q5" s="47"/>
      <c r="R5" s="40" t="s">
        <v>25</v>
      </c>
      <c r="S5" s="48"/>
    </row>
    <row r="6" spans="1:19" ht="30.75" thickBot="1">
      <c r="A6" s="6"/>
      <c r="B6" s="7" t="s">
        <v>26</v>
      </c>
      <c r="C6" s="8" t="s">
        <v>27</v>
      </c>
      <c r="D6" s="7" t="s">
        <v>26</v>
      </c>
      <c r="E6" s="8" t="s">
        <v>27</v>
      </c>
      <c r="F6" s="7" t="s">
        <v>26</v>
      </c>
      <c r="G6" s="9" t="s">
        <v>27</v>
      </c>
      <c r="H6" s="7" t="s">
        <v>26</v>
      </c>
      <c r="I6" s="10" t="s">
        <v>27</v>
      </c>
      <c r="J6" s="11" t="s">
        <v>26</v>
      </c>
      <c r="K6" s="8" t="s">
        <v>27</v>
      </c>
      <c r="L6" s="8" t="s">
        <v>26</v>
      </c>
      <c r="M6" s="9" t="s">
        <v>27</v>
      </c>
      <c r="N6" s="11" t="s">
        <v>26</v>
      </c>
      <c r="O6" s="12" t="s">
        <v>27</v>
      </c>
      <c r="P6" s="8" t="s">
        <v>26</v>
      </c>
      <c r="Q6" s="13" t="s">
        <v>27</v>
      </c>
      <c r="R6" s="7" t="s">
        <v>26</v>
      </c>
      <c r="S6" s="14" t="s">
        <v>27</v>
      </c>
    </row>
    <row r="7" spans="1:19" ht="15.75" thickTop="1">
      <c r="A7" s="49"/>
      <c r="B7" s="52">
        <f>[1]Grodysławice!C8+[1]Leliszka!C11+[1]Łabunie!C52+[1]Siedliska!C8+[1]Skrzypny!C8+[1]Tomaszów!C8+[1]Ulów!C30+[1]Werechanie!C17</f>
        <v>302.05</v>
      </c>
      <c r="C7" s="53"/>
      <c r="D7" s="58">
        <f>[1]Potoki!E483+[1]Siedliska!E598+[1]Święcie!E236+[1]Ulów!E485</f>
        <v>4385.1400000000003</v>
      </c>
      <c r="E7" s="59"/>
      <c r="F7" s="58">
        <v>961.83</v>
      </c>
      <c r="G7" s="62"/>
      <c r="H7" s="65">
        <v>8673.9599999999991</v>
      </c>
      <c r="I7" s="66"/>
      <c r="J7" s="69">
        <v>31.46</v>
      </c>
      <c r="K7" s="70"/>
      <c r="L7" s="58">
        <v>3157.36</v>
      </c>
      <c r="M7" s="62"/>
      <c r="N7" s="75">
        <f>[1]Bełżec!L43+[1]Dub!M24+[1]Grodysławice!N26+[1]Leliszka!N153+[1]Lubycza!O151+[1]Łabunie!O11+[1]Pańków!O63+[1]Potoki!O55+[1]Siedliska!O29+[1]Święcie!O29+[1]Tomaszów!O52+[1]Ulów!O14</f>
        <v>2089.1399999999994</v>
      </c>
      <c r="O7" s="59"/>
      <c r="P7" s="58">
        <f>[1]Bełżec!N11+[1]Dub!O24+[1]Grodysławice!P22+[1]Łabunie!Q13+[1]Pańków!Q22+[1]Potoki!Q31+[1]Siedliska!Q8+[1]Skrzypny!Q74+[1]Święcie!Q83+[1]Tomaszów!Q16+[1]Ulów!Q17+[1]Werechanie!Q50</f>
        <v>1331.0099999999998</v>
      </c>
      <c r="Q7" s="62"/>
      <c r="R7" s="78">
        <v>305.49</v>
      </c>
      <c r="S7" s="79"/>
    </row>
    <row r="8" spans="1:19">
      <c r="A8" s="50"/>
      <c r="B8" s="54"/>
      <c r="C8" s="55"/>
      <c r="D8" s="60"/>
      <c r="E8" s="60"/>
      <c r="F8" s="60"/>
      <c r="G8" s="63"/>
      <c r="H8" s="67"/>
      <c r="I8" s="67"/>
      <c r="J8" s="71"/>
      <c r="K8" s="72"/>
      <c r="L8" s="60"/>
      <c r="M8" s="63"/>
      <c r="N8" s="76"/>
      <c r="O8" s="60"/>
      <c r="P8" s="60"/>
      <c r="Q8" s="63"/>
      <c r="R8" s="80"/>
      <c r="S8" s="80"/>
    </row>
    <row r="9" spans="1:19">
      <c r="A9" s="50"/>
      <c r="B9" s="54"/>
      <c r="C9" s="55"/>
      <c r="D9" s="60"/>
      <c r="E9" s="60"/>
      <c r="F9" s="60"/>
      <c r="G9" s="63"/>
      <c r="H9" s="67"/>
      <c r="I9" s="67"/>
      <c r="J9" s="71"/>
      <c r="K9" s="72"/>
      <c r="L9" s="60"/>
      <c r="M9" s="63"/>
      <c r="N9" s="76"/>
      <c r="O9" s="60"/>
      <c r="P9" s="60"/>
      <c r="Q9" s="63"/>
      <c r="R9" s="80"/>
      <c r="S9" s="80"/>
    </row>
    <row r="10" spans="1:19" ht="15.75" thickBot="1">
      <c r="A10" s="51"/>
      <c r="B10" s="56"/>
      <c r="C10" s="57"/>
      <c r="D10" s="61"/>
      <c r="E10" s="61"/>
      <c r="F10" s="61"/>
      <c r="G10" s="64"/>
      <c r="H10" s="68"/>
      <c r="I10" s="68"/>
      <c r="J10" s="73"/>
      <c r="K10" s="74"/>
      <c r="L10" s="61"/>
      <c r="M10" s="64"/>
      <c r="N10" s="77"/>
      <c r="O10" s="61"/>
      <c r="P10" s="61"/>
      <c r="Q10" s="64"/>
      <c r="R10" s="81"/>
      <c r="S10" s="81"/>
    </row>
    <row r="11" spans="1:19" ht="30">
      <c r="A11" s="15"/>
      <c r="B11" s="82"/>
      <c r="C11" s="82"/>
      <c r="D11" s="82"/>
      <c r="E11" s="82"/>
      <c r="F11" s="82"/>
      <c r="G11" s="82"/>
      <c r="H11" s="89" t="s">
        <v>28</v>
      </c>
      <c r="I11" s="82"/>
      <c r="J11" s="82"/>
      <c r="K11" s="82"/>
      <c r="L11" s="82"/>
      <c r="M11" s="82"/>
      <c r="N11" s="82"/>
      <c r="O11" s="82"/>
      <c r="P11" s="82"/>
      <c r="Q11" s="82"/>
      <c r="R11" s="16"/>
      <c r="S11" s="16"/>
    </row>
    <row r="12" spans="1:19" ht="30">
      <c r="A12" s="83" t="s">
        <v>29</v>
      </c>
      <c r="B12" s="83"/>
      <c r="C12" s="83"/>
      <c r="D12" s="83"/>
      <c r="E12" s="83"/>
      <c r="F12" s="83"/>
      <c r="G12" s="83"/>
      <c r="H12" s="84" t="s">
        <v>30</v>
      </c>
      <c r="I12" s="85"/>
      <c r="J12" s="86"/>
      <c r="K12" s="86"/>
      <c r="L12" s="87"/>
      <c r="M12" s="88"/>
      <c r="N12" s="87"/>
      <c r="O12" s="88"/>
      <c r="P12" s="87"/>
      <c r="Q12" s="88"/>
      <c r="R12" s="17"/>
      <c r="S12" s="17"/>
    </row>
  </sheetData>
  <mergeCells count="47">
    <mergeCell ref="L11:M11"/>
    <mergeCell ref="N11:O11"/>
    <mergeCell ref="P11:Q11"/>
    <mergeCell ref="A12:G12"/>
    <mergeCell ref="H12:K12"/>
    <mergeCell ref="L12:M12"/>
    <mergeCell ref="N12:O12"/>
    <mergeCell ref="P12:Q12"/>
    <mergeCell ref="B11:C11"/>
    <mergeCell ref="D11:E11"/>
    <mergeCell ref="F11:G11"/>
    <mergeCell ref="H11:I11"/>
    <mergeCell ref="J11:K11"/>
    <mergeCell ref="P5:Q5"/>
    <mergeCell ref="R5:S5"/>
    <mergeCell ref="A7:A10"/>
    <mergeCell ref="B7:C10"/>
    <mergeCell ref="D7:E10"/>
    <mergeCell ref="F7:G10"/>
    <mergeCell ref="H7:I10"/>
    <mergeCell ref="J7:K10"/>
    <mergeCell ref="L7:M10"/>
    <mergeCell ref="N7:O10"/>
    <mergeCell ref="P7:Q10"/>
    <mergeCell ref="R7:S10"/>
    <mergeCell ref="N4:O4"/>
    <mergeCell ref="P4:Q4"/>
    <mergeCell ref="R4:S4"/>
    <mergeCell ref="B5:C5"/>
    <mergeCell ref="D5:E5"/>
    <mergeCell ref="F5:G5"/>
    <mergeCell ref="H5:I5"/>
    <mergeCell ref="J5:K5"/>
    <mergeCell ref="L5:M5"/>
    <mergeCell ref="N5:O5"/>
    <mergeCell ref="B4:C4"/>
    <mergeCell ref="D4:E4"/>
    <mergeCell ref="F4:G4"/>
    <mergeCell ref="H4:I4"/>
    <mergeCell ref="J4:K4"/>
    <mergeCell ref="L4:M4"/>
    <mergeCell ref="A1:R1"/>
    <mergeCell ref="B3:G3"/>
    <mergeCell ref="H3:I3"/>
    <mergeCell ref="J3:M3"/>
    <mergeCell ref="N3:Q3"/>
    <mergeCell ref="R3:S3"/>
  </mergeCells>
  <pageMargins left="0.7" right="0.7" top="0.75" bottom="0.75" header="0.3" footer="0.3"/>
  <pageSetup paperSize="9" scale="7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2019-06-27T11:05:09Z</dcterms:modified>
</cp:coreProperties>
</file>